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8_{79825110-ADB2-4030-96D5-377C51000B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ΜΕ ΤΕΛΕΥΤΑΙΟΥ 12ΜΗΝΟΥ" sheetId="5" r:id="rId1"/>
    <sheet name="ΠΑΡΑΔΕΙΓΜΑ ΥΠΟΛΟΓΙΣΜΟΥ ΕΜΕ" sheetId="7" r:id="rId2"/>
  </sheets>
  <definedNames>
    <definedName name="_xlnm.Print_Area" localSheetId="0">'ΕΜΕ ΤΕΛΕΥΤΑΙΟΥ 12ΜΗΝΟΥ'!$A$1:$W$41</definedName>
    <definedName name="_xlnm.Print_Area" localSheetId="1">'ΠΑΡΑΔΕΙΓΜΑ ΥΠΟΛΟΓΙΣΜΟΥ ΕΜΕ'!$A$1:$W$35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7" l="1"/>
  <c r="V16" i="7"/>
  <c r="T16" i="7"/>
  <c r="S16" i="7"/>
  <c r="R16" i="7"/>
  <c r="Q16" i="7"/>
  <c r="P16" i="7"/>
  <c r="O16" i="7"/>
  <c r="N16" i="7"/>
  <c r="M16" i="7"/>
  <c r="L16" i="7"/>
  <c r="K16" i="7"/>
  <c r="J16" i="7"/>
  <c r="I16" i="7"/>
  <c r="U15" i="7"/>
  <c r="W15" i="7" s="1"/>
  <c r="T12" i="7"/>
  <c r="S12" i="7"/>
  <c r="R12" i="7"/>
  <c r="Q12" i="7"/>
  <c r="P12" i="7"/>
  <c r="O12" i="7"/>
  <c r="N12" i="7"/>
  <c r="M12" i="7"/>
  <c r="L12" i="7"/>
  <c r="K12" i="7"/>
  <c r="J12" i="7"/>
  <c r="I12" i="7"/>
  <c r="U11" i="7"/>
  <c r="V11" i="7" s="1"/>
  <c r="W11" i="7" s="1"/>
  <c r="T10" i="7"/>
  <c r="S10" i="7"/>
  <c r="R10" i="7"/>
  <c r="Q10" i="7"/>
  <c r="P10" i="7"/>
  <c r="O10" i="7"/>
  <c r="N10" i="7"/>
  <c r="M10" i="7"/>
  <c r="L10" i="7"/>
  <c r="K10" i="7"/>
  <c r="J10" i="7"/>
  <c r="I10" i="7"/>
  <c r="U9" i="7"/>
  <c r="V9" i="7" s="1"/>
  <c r="W9" i="7" s="1"/>
  <c r="U8" i="7"/>
  <c r="V8" i="7" s="1"/>
  <c r="U7" i="7"/>
  <c r="V7" i="7" s="1"/>
  <c r="W7" i="7" s="1"/>
  <c r="T6" i="7"/>
  <c r="S6" i="7"/>
  <c r="R6" i="7"/>
  <c r="Q6" i="7"/>
  <c r="P6" i="7"/>
  <c r="O6" i="7"/>
  <c r="N6" i="7"/>
  <c r="M6" i="7"/>
  <c r="L6" i="7"/>
  <c r="K6" i="7"/>
  <c r="J6" i="7"/>
  <c r="I6" i="7"/>
  <c r="U5" i="7"/>
  <c r="V5" i="7" s="1"/>
  <c r="V4" i="7"/>
  <c r="U4" i="7"/>
  <c r="W4" i="7" s="1"/>
  <c r="W16" i="7" l="1"/>
  <c r="W21" i="7" s="1"/>
  <c r="U16" i="7"/>
  <c r="W8" i="7"/>
  <c r="W10" i="7" s="1"/>
  <c r="W19" i="7" s="1"/>
  <c r="V10" i="7"/>
  <c r="W5" i="7"/>
  <c r="W6" i="7" s="1"/>
  <c r="W18" i="7" s="1"/>
  <c r="V6" i="7"/>
  <c r="W12" i="7"/>
  <c r="W20" i="7" s="1"/>
  <c r="V12" i="7"/>
  <c r="U6" i="7"/>
  <c r="U10" i="7"/>
  <c r="U12" i="7"/>
  <c r="A27" i="5"/>
  <c r="T22" i="5"/>
  <c r="S22" i="5"/>
  <c r="R22" i="5"/>
  <c r="Q22" i="5"/>
  <c r="P22" i="5"/>
  <c r="O22" i="5"/>
  <c r="N22" i="5"/>
  <c r="M22" i="5"/>
  <c r="L22" i="5"/>
  <c r="K22" i="5"/>
  <c r="J22" i="5"/>
  <c r="I22" i="5"/>
  <c r="U21" i="5"/>
  <c r="W21" i="5" s="1"/>
  <c r="U20" i="5"/>
  <c r="U19" i="5"/>
  <c r="W19" i="5" s="1"/>
  <c r="J15" i="5"/>
  <c r="K15" i="5"/>
  <c r="L15" i="5"/>
  <c r="M15" i="5"/>
  <c r="N15" i="5"/>
  <c r="O15" i="5"/>
  <c r="P15" i="5"/>
  <c r="Q15" i="5"/>
  <c r="R15" i="5"/>
  <c r="S15" i="5"/>
  <c r="T15" i="5"/>
  <c r="I15" i="5"/>
  <c r="J11" i="5"/>
  <c r="K11" i="5"/>
  <c r="L11" i="5"/>
  <c r="M11" i="5"/>
  <c r="N11" i="5"/>
  <c r="O11" i="5"/>
  <c r="P11" i="5"/>
  <c r="Q11" i="5"/>
  <c r="R11" i="5"/>
  <c r="S11" i="5"/>
  <c r="T11" i="5"/>
  <c r="I11" i="5"/>
  <c r="U12" i="5"/>
  <c r="U8" i="5"/>
  <c r="V8" i="5" s="1"/>
  <c r="W8" i="5" s="1"/>
  <c r="U5" i="5"/>
  <c r="V5" i="5" s="1"/>
  <c r="I7" i="5"/>
  <c r="U14" i="5"/>
  <c r="V14" i="5" s="1"/>
  <c r="W14" i="5" s="1"/>
  <c r="U13" i="5"/>
  <c r="U10" i="5"/>
  <c r="V10" i="5" s="1"/>
  <c r="W10" i="5" s="1"/>
  <c r="U9" i="5"/>
  <c r="U4" i="5"/>
  <c r="V4" i="5" s="1"/>
  <c r="W4" i="5" s="1"/>
  <c r="U6" i="5"/>
  <c r="V6" i="5" s="1"/>
  <c r="J7" i="5"/>
  <c r="K7" i="5"/>
  <c r="L7" i="5"/>
  <c r="M7" i="5"/>
  <c r="N7" i="5"/>
  <c r="O7" i="5"/>
  <c r="P7" i="5"/>
  <c r="Q7" i="5"/>
  <c r="R7" i="5"/>
  <c r="S7" i="5"/>
  <c r="T7" i="5"/>
  <c r="W22" i="7" l="1"/>
  <c r="U22" i="5"/>
  <c r="W20" i="5"/>
  <c r="W22" i="5" s="1"/>
  <c r="W27" i="5" s="1"/>
  <c r="U15" i="5"/>
  <c r="V12" i="5"/>
  <c r="U11" i="5"/>
  <c r="V7" i="5"/>
  <c r="W5" i="5"/>
  <c r="U7" i="5"/>
  <c r="W6" i="5"/>
  <c r="V13" i="5"/>
  <c r="V9" i="5"/>
  <c r="V11" i="5" s="1"/>
  <c r="W7" i="5" l="1"/>
  <c r="W24" i="5" s="1"/>
  <c r="W12" i="5"/>
  <c r="V15" i="5"/>
  <c r="W13" i="5"/>
  <c r="W9" i="5"/>
  <c r="W11" i="5" s="1"/>
  <c r="W25" i="5" s="1"/>
  <c r="W15" i="5" l="1"/>
  <c r="W26" i="5" s="1"/>
  <c r="W28" i="5" s="1"/>
</calcChain>
</file>

<file path=xl/sharedStrings.xml><?xml version="1.0" encoding="utf-8"?>
<sst xmlns="http://schemas.openxmlformats.org/spreadsheetml/2006/main" count="157" uniqueCount="48">
  <si>
    <t>Α/Α                    (1)</t>
  </si>
  <si>
    <t>ΑΦΜ (2)</t>
  </si>
  <si>
    <t>ΑΜΚΑ (3)</t>
  </si>
  <si>
    <t>ΟΝΟΜΑΤΕΠΩΝΥΜΟ ΕΡΓΑΖΟΜΕΝΟΥ                             (4)</t>
  </si>
  <si>
    <t>Ώρες εργασίας / ημέρα                     (5)</t>
  </si>
  <si>
    <t>ΩΡΕΣ ΕΡΓΑΣΙΑΣ ΣΤΟ ΕΤΟΣ  [(ΣΤΗΛΗ (5) x ΣΤΗΛΗ (6)]  (7)</t>
  </si>
  <si>
    <t>ΕΜΕ (ΣΤΗΛΗ (7)/2080)  (8)</t>
  </si>
  <si>
    <t>3α</t>
  </si>
  <si>
    <t>3β</t>
  </si>
  <si>
    <t xml:space="preserve">          Εάν υπάρχει εργαζόμενος που έχει κατά την διάρκεια του έτους εργαστεί και με πλήρες ωράριο (8ωρο) και με με μερικό ωράριο (μικρότερο των 8 ωρών)</t>
  </si>
  <si>
    <t xml:space="preserve">          τότε θα γίνει συνδιασμός των ανωτέρω μεθόδων για τον υπολογισμό των ΕΜΕ του (βλέπε περίπτωση Α/Α 3 στον ανωτέρω πίνακα)</t>
  </si>
  <si>
    <r>
      <t xml:space="preserve">**** </t>
    </r>
    <r>
      <rPr>
        <sz val="12"/>
        <color indexed="8"/>
        <rFont val="Calibri"/>
        <family val="2"/>
        <charset val="161"/>
      </rPr>
      <t>Σε ένα έτος εφόσον για ΕΝΑΝ εργαζόμενο οι ημέρες ασφάλισης υπερβαίνουν τις 300 τότε στη στήλη (8) αναγράφεται 1 ΕΜΕ</t>
    </r>
  </si>
  <si>
    <t xml:space="preserve">***** Εφόσον έχουμε εργαζόμενο ο οποίος εργάζεται με πλήρες ωράριο (8ωρο) τότε η εύρεση των ΕΜΕ του γίνεται με την πράξη (πλήθος ημερών ασφάλισης / 300). </t>
  </si>
  <si>
    <r>
      <t xml:space="preserve">*** </t>
    </r>
    <r>
      <rPr>
        <sz val="12"/>
        <color indexed="8"/>
        <rFont val="Calibri"/>
        <family val="2"/>
        <charset val="161"/>
      </rPr>
      <t>Σε ένα έτος εφόσον για ΕΝΑΝ εργαζόμενο οι ώρες εργασίας υπερβαίνουν τις 2080 τότε στη στήλη (8) αναγράφεται 1 ΕΜΕ</t>
    </r>
  </si>
  <si>
    <t>ορισμός 2.080 ωρών = 52εβδομαδες*5*8</t>
  </si>
  <si>
    <t>ΠΕΡΙΟΔΟΣ ΑΠΑΣΧΟΛΗΣΗΣ</t>
  </si>
  <si>
    <t>ΑΠΟ</t>
  </si>
  <si>
    <t>ΕΩΣ</t>
  </si>
  <si>
    <t xml:space="preserve">ΠΑΠΑΔΟΠΟΥΛΟΥ ΕΛΕΝΗ  </t>
  </si>
  <si>
    <t xml:space="preserve">ΚΑΝΝΑΣ ΜΙΧΑΛΗΣ </t>
  </si>
  <si>
    <t xml:space="preserve">ΕΥΘΥΜΙΟΥ ΦΑΝΗΣ </t>
  </si>
  <si>
    <t xml:space="preserve">ΒΑΣΙΛΕΙΟΥ ΓΙΩΡΓΟΣ </t>
  </si>
  <si>
    <t>ΡΟΥΣΣΟΣ ΠΑΝΑΓΙΩΤΗΣ</t>
  </si>
  <si>
    <r>
      <t xml:space="preserve">** Οι </t>
    </r>
    <r>
      <rPr>
        <sz val="12"/>
        <color indexed="8"/>
        <rFont val="Calibri"/>
        <family val="2"/>
        <charset val="161"/>
      </rPr>
      <t>ώρες εργασίας του εργαζόμενου ανά ημέρα έιναι σύμφωνα με τους πίνακες Προσωπικού που υποβάλει η επιχείρηση στην επιθεώρηση εργασίας</t>
    </r>
  </si>
  <si>
    <t>ΠΑΡΑΤΗΡΗΣΕΙΣ</t>
  </si>
  <si>
    <t>ΣΥΝΟΛΟ ΗΜΕΡΩΝ ΑΣΦΑΛΙΣΗΣ (ΕΝΣΗΜΑ) (6)</t>
  </si>
  <si>
    <r>
      <t>* Οι</t>
    </r>
    <r>
      <rPr>
        <sz val="12"/>
        <color indexed="8"/>
        <rFont val="Calibri"/>
        <family val="2"/>
        <charset val="161"/>
      </rPr>
      <t xml:space="preserve"> ημέρες ασφάλισης αποτυπώνονται σύμφωνα με τις αναλυτικές ΑΠΔ του ΙΚΑ</t>
    </r>
  </si>
  <si>
    <t xml:space="preserve"> ΜΗΝ ΕΤΟΣ</t>
  </si>
  <si>
    <t>ΠΙΝΑΚΑΣ ΥΠΟΛΟΓΙΣΜΟΣ ΕΜΕ τελευταίου 12μηνου πριν την αίτηση υπαγωγής</t>
  </si>
  <si>
    <t xml:space="preserve">Πτυχιούχος ΑΕΙ/ΤΕΙ </t>
  </si>
  <si>
    <t>ΚΑΤΟΧΟΣ ΠΤΥΧΙΟΥ     (5)</t>
  </si>
  <si>
    <t xml:space="preserve">Πτυχιούχος μέσων επαγγελματικών σχολών </t>
  </si>
  <si>
    <t xml:space="preserve">ΣΥΝΟΛΟ ΕΜΕ ΠΤΥΧΙΟΥΧΩΝ ΑΕΙ/ΤΕΙ </t>
  </si>
  <si>
    <t>ΣΥΝΟΛΟ ΕΜΕ ΠΤΥΧΙΟΥΧΩΝ ΜΕΣΩΝ ΕΠΑΓΓΕΛΜΑΤΙΚΩΝ ΣΧΟΛΩΝ</t>
  </si>
  <si>
    <t>ΣΥΝΟΛΟ ΕΜΕ ΛΟΙΠΟΙ</t>
  </si>
  <si>
    <t>ΓΕΝΙΚΟ ΣΥΝΟΛΟ ΕΜΕ</t>
  </si>
  <si>
    <t xml:space="preserve">                                ΗΜΕΡΕΣ ΑΣΦΑΛΙΣΗΣ (ΕΝΣΗΜΑ) ΑΝΑ ΜΗΝΑ                                         ΓΙΑ ΤΟ ΤΕΛΕΥΤΑΙΟ 12ΜΗΝΟ ΠΡΙΝ ΤΗΝ ΑΙΤΗΣΗ ΥΠΑΓΩΓΗΣ</t>
  </si>
  <si>
    <t>ΟΝΟΜΑΤΕΠΩΝΥΜΟ ΕΡΓΑΤΗ ΓΗΣ                             (4)</t>
  </si>
  <si>
    <t>ΣΥΝΟΛΟ ΗΜΕΡΩΝ ΕΡΓΑΣΙΑΣ  (6)</t>
  </si>
  <si>
    <t>ΕΜΕ (ΣΤΗΛΗ (6)/300)  (8)</t>
  </si>
  <si>
    <t>******* Στην στήλη Κάτοχος Πτυχίου  συμπλήρωνεται αντίστοιχα εάν ο εργαζόμενος είναι πτυχιούχους ΑΕΙ/ΤΕΙ ή Πτυχιούχος μέσων επαγγελματικών σχολών (ΙΕΚ, ΔΙΕΚ κλπ). Σε διαφορετική περίπτωση το πεδίο δεν συμπληρώνεται</t>
  </si>
  <si>
    <t xml:space="preserve">******* Εφόσον έχουμε εργάτη γης  η εύρεση των ΕΜΕ του γίνεται με την πράξη (πλήθος ημερών εργασίας / 300). </t>
  </si>
  <si>
    <t xml:space="preserve">               Ο αριθμός των ημερών εργασίας προκύπτει από τη διαίρεση του συνόλου των καταβληθεισών αμοιβών εργοσήμου δια του κατώτατου ημερομισθίου του εργάτη
</t>
  </si>
  <si>
    <t>ΠΑΝΑΓΙΩΤΟΥ ΘΕΟΔΩΡΟΣ</t>
  </si>
  <si>
    <t>1/1/20216</t>
  </si>
  <si>
    <t xml:space="preserve">      ΗΜΕΡΕΣ ΕΡΓΑΣΙΑΣ ΣΤΟ ΦΟΡΕΑ ΑΝΑ ΜΗΝΑ ΒΑΣΕΙ ΕΡΓΟΣΗΜΩΝ                                         ΓΙΑ ΤΟ ΤΕΛΕΥΤΑΙΟ 12ΜΗΝΟ ΠΡΙΝ ΤΗΝ ΑΙΤΗΣΗ ΥΠΑΓΩΓΗΣ</t>
  </si>
  <si>
    <t>ΣΥΝΟΛΟ ΕΜΕ ΕΡΓΑΤΩΝ ΓΗΣ</t>
  </si>
  <si>
    <t xml:space="preserve">               Ο αριθμός των ημερών εργασίας προκύπτει από τη διαίρεση του συνόλου των καταβληθεισών αμοιβών εργοσήμου δια του κατώτατου ημερομισθίου του εργάτη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</si>
</sst>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[$-408]mmm\-yy;@"/>
  </numFmts>
  <fonts count="7" x14ac:knownFonts="1">
    <font>
      <sz val="11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sz val="12"/>
      <name val="Calibri"/>
      <family val="2"/>
      <charset val="161"/>
    </font>
    <font>
      <b/>
      <sz val="12"/>
      <name val="Calibri"/>
      <family val="2"/>
      <charset val="161"/>
    </font>
    <font>
      <b/>
      <sz val="12"/>
      <color indexed="10"/>
      <name val="Calibri"/>
      <family val="2"/>
      <charset val="161"/>
    </font>
    <font>
      <sz val="12"/>
      <color indexed="8"/>
      <name val="Calibri"/>
      <family val="2"/>
      <charset val="161"/>
    </font>
    <font>
      <sz val="10"/>
      <color indexed="8"/>
      <name val="Calibri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14" fontId="5" fillId="0" borderId="1" xfId="0" applyNumberFormat="1" applyFont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textRotation="255"/>
      <protection locked="0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14" fontId="5" fillId="0" borderId="5" xfId="0" applyNumberFormat="1" applyFont="1" applyBorder="1" applyAlignment="1" applyProtection="1">
      <alignment horizontal="center" vertical="center" wrapText="1"/>
      <protection locked="0"/>
    </xf>
    <xf numFmtId="164" fontId="3" fillId="3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4" fontId="5" fillId="0" borderId="5" xfId="0" applyNumberFormat="1" applyFont="1" applyBorder="1" applyAlignment="1" applyProtection="1">
      <alignment horizontal="center" vertical="center"/>
      <protection locked="0"/>
    </xf>
    <xf numFmtId="2" fontId="5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14" fontId="5" fillId="0" borderId="6" xfId="0" applyNumberFormat="1" applyFont="1" applyBorder="1" applyAlignment="1" applyProtection="1">
      <alignment horizontal="center" vertical="center" wrapText="1"/>
      <protection locked="0"/>
    </xf>
    <xf numFmtId="164" fontId="3" fillId="3" borderId="6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/>
      <protection locked="0"/>
    </xf>
    <xf numFmtId="4" fontId="5" fillId="0" borderId="6" xfId="0" applyNumberFormat="1" applyFont="1" applyBorder="1" applyAlignment="1" applyProtection="1">
      <alignment horizontal="center" vertical="center"/>
      <protection locked="0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 applyProtection="1">
      <alignment horizontal="center" vertical="center"/>
      <protection locked="0"/>
    </xf>
    <xf numFmtId="2" fontId="1" fillId="0" borderId="1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locked="0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zoomScaleNormal="100" workbookViewId="0">
      <selection activeCell="Y3" sqref="Y3"/>
    </sheetView>
  </sheetViews>
  <sheetFormatPr defaultRowHeight="15.75" x14ac:dyDescent="0.2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 x14ac:dyDescent="0.25">
      <c r="A1" s="80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31.5" x14ac:dyDescent="0.25">
      <c r="B2" s="16"/>
      <c r="C2" s="16"/>
      <c r="D2" s="16"/>
      <c r="E2" s="28"/>
      <c r="F2" s="73" t="s">
        <v>15</v>
      </c>
      <c r="G2" s="74"/>
      <c r="H2" s="16"/>
      <c r="I2" s="70" t="s">
        <v>36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  <c r="W2" s="23" t="s">
        <v>14</v>
      </c>
    </row>
    <row r="3" spans="1:23" ht="116.25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30</v>
      </c>
      <c r="F3" s="22" t="s">
        <v>16</v>
      </c>
      <c r="G3" s="2" t="s">
        <v>17</v>
      </c>
      <c r="H3" s="22" t="s">
        <v>4</v>
      </c>
      <c r="I3" s="27" t="s">
        <v>27</v>
      </c>
      <c r="J3" s="27" t="s">
        <v>27</v>
      </c>
      <c r="K3" s="27" t="s">
        <v>27</v>
      </c>
      <c r="L3" s="27" t="s">
        <v>27</v>
      </c>
      <c r="M3" s="27" t="s">
        <v>27</v>
      </c>
      <c r="N3" s="27" t="s">
        <v>27</v>
      </c>
      <c r="O3" s="27" t="s">
        <v>27</v>
      </c>
      <c r="P3" s="27" t="s">
        <v>27</v>
      </c>
      <c r="Q3" s="27" t="s">
        <v>27</v>
      </c>
      <c r="R3" s="27" t="s">
        <v>27</v>
      </c>
      <c r="S3" s="27" t="s">
        <v>27</v>
      </c>
      <c r="T3" s="27" t="s">
        <v>27</v>
      </c>
      <c r="U3" s="22" t="s">
        <v>25</v>
      </c>
      <c r="V3" s="22" t="s">
        <v>5</v>
      </c>
      <c r="W3" s="22" t="s">
        <v>6</v>
      </c>
    </row>
    <row r="4" spans="1:23" ht="31.5" customHeight="1" x14ac:dyDescent="0.25">
      <c r="A4" s="14"/>
      <c r="B4" s="14"/>
      <c r="C4" s="14"/>
      <c r="D4" s="10"/>
      <c r="E4" s="10" t="s">
        <v>29</v>
      </c>
      <c r="F4" s="24"/>
      <c r="G4" s="24"/>
      <c r="H4" s="7"/>
      <c r="I4" s="4"/>
      <c r="J4" s="4"/>
      <c r="K4" s="15"/>
      <c r="L4" s="4"/>
      <c r="M4" s="4"/>
      <c r="N4" s="15"/>
      <c r="O4" s="16"/>
      <c r="P4" s="16"/>
      <c r="Q4" s="16"/>
      <c r="R4" s="16"/>
      <c r="S4" s="16"/>
      <c r="T4" s="16"/>
      <c r="U4" s="11">
        <f t="shared" ref="U4:U6" si="0">SUM(I4:T4)</f>
        <v>0</v>
      </c>
      <c r="V4" s="21">
        <f t="shared" ref="V4:V6" si="1">IF(H4&lt;8,H4*U4,"")</f>
        <v>0</v>
      </c>
      <c r="W4" s="12">
        <f t="shared" ref="W4:W6" si="2">IF(H4&lt;8,IF(V4&gt;=2080,1,V4/2080),IF(U4&gt;=300,1,U4/300))</f>
        <v>0</v>
      </c>
    </row>
    <row r="5" spans="1:23" ht="31.5" customHeight="1" x14ac:dyDescent="0.25">
      <c r="A5" s="14"/>
      <c r="B5" s="14"/>
      <c r="C5" s="14"/>
      <c r="D5" s="10"/>
      <c r="E5" s="10" t="s">
        <v>29</v>
      </c>
      <c r="F5" s="24"/>
      <c r="G5" s="24"/>
      <c r="H5" s="7"/>
      <c r="I5" s="4"/>
      <c r="J5" s="4"/>
      <c r="K5" s="15"/>
      <c r="L5" s="4"/>
      <c r="M5" s="4"/>
      <c r="N5" s="15"/>
      <c r="O5" s="16"/>
      <c r="P5" s="16"/>
      <c r="Q5" s="16"/>
      <c r="R5" s="16"/>
      <c r="S5" s="16"/>
      <c r="T5" s="16"/>
      <c r="U5" s="11">
        <f t="shared" ref="U5" si="3">SUM(I5:T5)</f>
        <v>0</v>
      </c>
      <c r="V5" s="21">
        <f t="shared" ref="V5" si="4">IF(H5&lt;8,H5*U5,"")</f>
        <v>0</v>
      </c>
      <c r="W5" s="12">
        <f t="shared" ref="W5" si="5">IF(H5&lt;8,IF(V5&gt;=2080,1,V5/2080),IF(U5&gt;=300,1,U5/300))</f>
        <v>0</v>
      </c>
    </row>
    <row r="6" spans="1:23" ht="42.75" customHeight="1" thickBot="1" x14ac:dyDescent="0.3">
      <c r="A6" s="30"/>
      <c r="B6" s="30"/>
      <c r="C6" s="30"/>
      <c r="D6" s="31"/>
      <c r="E6" s="10" t="s">
        <v>29</v>
      </c>
      <c r="F6" s="32"/>
      <c r="G6" s="32"/>
      <c r="H6" s="33"/>
      <c r="I6" s="34"/>
      <c r="J6" s="34"/>
      <c r="K6" s="35"/>
      <c r="L6" s="35"/>
      <c r="M6" s="35"/>
      <c r="N6" s="35"/>
      <c r="O6" s="36"/>
      <c r="P6" s="36"/>
      <c r="Q6" s="36"/>
      <c r="R6" s="36"/>
      <c r="S6" s="36"/>
      <c r="T6" s="36"/>
      <c r="U6" s="37">
        <f t="shared" si="0"/>
        <v>0</v>
      </c>
      <c r="V6" s="38">
        <f t="shared" si="1"/>
        <v>0</v>
      </c>
      <c r="W6" s="39">
        <f t="shared" si="2"/>
        <v>0</v>
      </c>
    </row>
    <row r="7" spans="1:23" ht="27" customHeight="1" thickBot="1" x14ac:dyDescent="0.3">
      <c r="A7" s="65" t="s">
        <v>32</v>
      </c>
      <c r="B7" s="66"/>
      <c r="C7" s="66"/>
      <c r="D7" s="66"/>
      <c r="E7" s="66"/>
      <c r="F7" s="66"/>
      <c r="G7" s="67"/>
      <c r="H7" s="50"/>
      <c r="I7" s="51">
        <f t="shared" ref="I7:W7" si="6">SUM(I4:I6)</f>
        <v>0</v>
      </c>
      <c r="J7" s="51">
        <f t="shared" si="6"/>
        <v>0</v>
      </c>
      <c r="K7" s="51">
        <f t="shared" si="6"/>
        <v>0</v>
      </c>
      <c r="L7" s="51">
        <f t="shared" si="6"/>
        <v>0</v>
      </c>
      <c r="M7" s="51">
        <f t="shared" si="6"/>
        <v>0</v>
      </c>
      <c r="N7" s="51">
        <f t="shared" si="6"/>
        <v>0</v>
      </c>
      <c r="O7" s="51">
        <f t="shared" si="6"/>
        <v>0</v>
      </c>
      <c r="P7" s="51">
        <f t="shared" si="6"/>
        <v>0</v>
      </c>
      <c r="Q7" s="51">
        <f t="shared" si="6"/>
        <v>0</v>
      </c>
      <c r="R7" s="51">
        <f t="shared" si="6"/>
        <v>0</v>
      </c>
      <c r="S7" s="51">
        <f t="shared" si="6"/>
        <v>0</v>
      </c>
      <c r="T7" s="51">
        <f t="shared" si="6"/>
        <v>0</v>
      </c>
      <c r="U7" s="52">
        <f t="shared" si="6"/>
        <v>0</v>
      </c>
      <c r="V7" s="52">
        <f t="shared" si="6"/>
        <v>0</v>
      </c>
      <c r="W7" s="53">
        <f t="shared" si="6"/>
        <v>0</v>
      </c>
    </row>
    <row r="8" spans="1:23" ht="31.5" customHeight="1" x14ac:dyDescent="0.25">
      <c r="A8" s="40"/>
      <c r="B8" s="40"/>
      <c r="C8" s="40"/>
      <c r="D8" s="41"/>
      <c r="E8" s="10" t="s">
        <v>31</v>
      </c>
      <c r="F8" s="42"/>
      <c r="G8" s="42"/>
      <c r="H8" s="43"/>
      <c r="I8" s="44"/>
      <c r="J8" s="44"/>
      <c r="K8" s="45"/>
      <c r="L8" s="44"/>
      <c r="M8" s="44"/>
      <c r="N8" s="45"/>
      <c r="O8" s="46"/>
      <c r="P8" s="46"/>
      <c r="Q8" s="46"/>
      <c r="R8" s="46"/>
      <c r="S8" s="46"/>
      <c r="T8" s="46"/>
      <c r="U8" s="47">
        <f t="shared" ref="U8" si="7">SUM(I8:T8)</f>
        <v>0</v>
      </c>
      <c r="V8" s="48">
        <f t="shared" ref="V8" si="8">IF(H8&lt;8,H8*U8,"")</f>
        <v>0</v>
      </c>
      <c r="W8" s="49">
        <f t="shared" ref="W8" si="9">IF(H8&lt;8,IF(V8&gt;=2080,1,V8/2080),IF(U8&gt;=300,1,U8/300))</f>
        <v>0</v>
      </c>
    </row>
    <row r="9" spans="1:23" ht="31.5" customHeight="1" x14ac:dyDescent="0.25">
      <c r="A9" s="14"/>
      <c r="B9" s="14"/>
      <c r="C9" s="14"/>
      <c r="D9" s="10"/>
      <c r="E9" s="10" t="s">
        <v>31</v>
      </c>
      <c r="F9" s="24"/>
      <c r="G9" s="24"/>
      <c r="H9" s="7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11">
        <f t="shared" ref="U9:U10" si="10">SUM(I9:T9)</f>
        <v>0</v>
      </c>
      <c r="V9" s="21">
        <f t="shared" ref="V9:V10" si="11">IF(H9&lt;8,H9*U9,"")</f>
        <v>0</v>
      </c>
      <c r="W9" s="12">
        <f t="shared" ref="W9:W10" si="12">IF(H9&lt;8,IF(V9&gt;=2080,1,V9/2080),IF(U9&gt;=300,1,U9/300))</f>
        <v>0</v>
      </c>
    </row>
    <row r="10" spans="1:23" ht="31.5" customHeight="1" thickBot="1" x14ac:dyDescent="0.3">
      <c r="A10" s="30"/>
      <c r="B10" s="30"/>
      <c r="C10" s="30"/>
      <c r="D10" s="31"/>
      <c r="E10" s="10" t="s">
        <v>31</v>
      </c>
      <c r="F10" s="32"/>
      <c r="G10" s="32"/>
      <c r="H10" s="33"/>
      <c r="I10" s="34"/>
      <c r="J10" s="34"/>
      <c r="K10" s="35"/>
      <c r="L10" s="36"/>
      <c r="M10" s="36"/>
      <c r="N10" s="36"/>
      <c r="O10" s="35"/>
      <c r="P10" s="35"/>
      <c r="Q10" s="35"/>
      <c r="R10" s="36"/>
      <c r="S10" s="36"/>
      <c r="T10" s="36"/>
      <c r="U10" s="37">
        <f t="shared" si="10"/>
        <v>0</v>
      </c>
      <c r="V10" s="38">
        <f t="shared" si="11"/>
        <v>0</v>
      </c>
      <c r="W10" s="39">
        <f t="shared" si="12"/>
        <v>0</v>
      </c>
    </row>
    <row r="11" spans="1:23" ht="27" customHeight="1" thickBot="1" x14ac:dyDescent="0.3">
      <c r="A11" s="65" t="s">
        <v>33</v>
      </c>
      <c r="B11" s="66"/>
      <c r="C11" s="66"/>
      <c r="D11" s="66"/>
      <c r="E11" s="66"/>
      <c r="F11" s="66"/>
      <c r="G11" s="67"/>
      <c r="H11" s="50"/>
      <c r="I11" s="51">
        <f t="shared" ref="I11:W11" si="13">SUM(I8:I10)</f>
        <v>0</v>
      </c>
      <c r="J11" s="51">
        <f t="shared" si="13"/>
        <v>0</v>
      </c>
      <c r="K11" s="51">
        <f t="shared" si="13"/>
        <v>0</v>
      </c>
      <c r="L11" s="51">
        <f t="shared" si="13"/>
        <v>0</v>
      </c>
      <c r="M11" s="51">
        <f t="shared" si="13"/>
        <v>0</v>
      </c>
      <c r="N11" s="51">
        <f t="shared" si="13"/>
        <v>0</v>
      </c>
      <c r="O11" s="51">
        <f t="shared" si="13"/>
        <v>0</v>
      </c>
      <c r="P11" s="51">
        <f t="shared" si="13"/>
        <v>0</v>
      </c>
      <c r="Q11" s="51">
        <f t="shared" si="13"/>
        <v>0</v>
      </c>
      <c r="R11" s="51">
        <f t="shared" si="13"/>
        <v>0</v>
      </c>
      <c r="S11" s="51">
        <f t="shared" si="13"/>
        <v>0</v>
      </c>
      <c r="T11" s="51">
        <f t="shared" si="13"/>
        <v>0</v>
      </c>
      <c r="U11" s="52">
        <f t="shared" si="13"/>
        <v>0</v>
      </c>
      <c r="V11" s="52">
        <f t="shared" si="13"/>
        <v>0</v>
      </c>
      <c r="W11" s="53">
        <f t="shared" si="13"/>
        <v>0</v>
      </c>
    </row>
    <row r="12" spans="1:23" ht="31.5" customHeight="1" x14ac:dyDescent="0.25">
      <c r="A12" s="40"/>
      <c r="B12" s="40"/>
      <c r="C12" s="40"/>
      <c r="D12" s="41"/>
      <c r="E12" s="41"/>
      <c r="F12" s="42"/>
      <c r="G12" s="42"/>
      <c r="H12" s="43"/>
      <c r="I12" s="44"/>
      <c r="J12" s="44"/>
      <c r="K12" s="45"/>
      <c r="L12" s="44"/>
      <c r="M12" s="44"/>
      <c r="N12" s="45"/>
      <c r="O12" s="46"/>
      <c r="P12" s="46"/>
      <c r="Q12" s="46"/>
      <c r="R12" s="46"/>
      <c r="S12" s="46"/>
      <c r="T12" s="46"/>
      <c r="U12" s="47">
        <f t="shared" ref="U12" si="14">SUM(I12:T12)</f>
        <v>0</v>
      </c>
      <c r="V12" s="48">
        <f t="shared" ref="V12" si="15">IF(H12&lt;8,H12*U12,"")</f>
        <v>0</v>
      </c>
      <c r="W12" s="49">
        <f t="shared" ref="W12" si="16">IF(H12&lt;8,IF(V12&gt;=2080,1,V12/2080),IF(U12&gt;=300,1,U12/300))</f>
        <v>0</v>
      </c>
    </row>
    <row r="13" spans="1:23" ht="31.5" customHeight="1" x14ac:dyDescent="0.25">
      <c r="A13" s="14"/>
      <c r="B13" s="14"/>
      <c r="C13" s="14"/>
      <c r="D13" s="10"/>
      <c r="E13" s="10"/>
      <c r="F13" s="24"/>
      <c r="G13" s="24"/>
      <c r="H13" s="7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11">
        <f t="shared" ref="U13:U14" si="17">SUM(I13:T13)</f>
        <v>0</v>
      </c>
      <c r="V13" s="21">
        <f t="shared" ref="V13:V14" si="18">IF(H13&lt;8,H13*U13,"")</f>
        <v>0</v>
      </c>
      <c r="W13" s="12">
        <f t="shared" ref="W13:W14" si="19">IF(H13&lt;8,IF(V13&gt;=2080,1,V13/2080),IF(U13&gt;=300,1,U13/300))</f>
        <v>0</v>
      </c>
    </row>
    <row r="14" spans="1:23" ht="31.5" customHeight="1" thickBot="1" x14ac:dyDescent="0.3">
      <c r="A14" s="30"/>
      <c r="B14" s="30"/>
      <c r="C14" s="30"/>
      <c r="D14" s="31"/>
      <c r="E14" s="31"/>
      <c r="F14" s="32"/>
      <c r="G14" s="32"/>
      <c r="H14" s="33"/>
      <c r="I14" s="34"/>
      <c r="J14" s="34"/>
      <c r="K14" s="35"/>
      <c r="L14" s="36"/>
      <c r="M14" s="36"/>
      <c r="N14" s="36"/>
      <c r="O14" s="35"/>
      <c r="P14" s="35"/>
      <c r="Q14" s="35"/>
      <c r="R14" s="36"/>
      <c r="S14" s="36"/>
      <c r="T14" s="36"/>
      <c r="U14" s="37">
        <f t="shared" si="17"/>
        <v>0</v>
      </c>
      <c r="V14" s="38">
        <f t="shared" si="18"/>
        <v>0</v>
      </c>
      <c r="W14" s="39">
        <f t="shared" si="19"/>
        <v>0</v>
      </c>
    </row>
    <row r="15" spans="1:23" ht="27" customHeight="1" thickBot="1" x14ac:dyDescent="0.3">
      <c r="A15" s="65" t="s">
        <v>34</v>
      </c>
      <c r="B15" s="66"/>
      <c r="C15" s="66"/>
      <c r="D15" s="66"/>
      <c r="E15" s="66"/>
      <c r="F15" s="66"/>
      <c r="G15" s="67"/>
      <c r="H15" s="50"/>
      <c r="I15" s="51">
        <f t="shared" ref="I15:W15" si="20">SUM(I12:I14)</f>
        <v>0</v>
      </c>
      <c r="J15" s="51">
        <f t="shared" si="20"/>
        <v>0</v>
      </c>
      <c r="K15" s="51">
        <f t="shared" si="20"/>
        <v>0</v>
      </c>
      <c r="L15" s="51">
        <f t="shared" si="20"/>
        <v>0</v>
      </c>
      <c r="M15" s="51">
        <f t="shared" si="20"/>
        <v>0</v>
      </c>
      <c r="N15" s="51">
        <f t="shared" si="20"/>
        <v>0</v>
      </c>
      <c r="O15" s="51">
        <f t="shared" si="20"/>
        <v>0</v>
      </c>
      <c r="P15" s="51">
        <f t="shared" si="20"/>
        <v>0</v>
      </c>
      <c r="Q15" s="51">
        <f t="shared" si="20"/>
        <v>0</v>
      </c>
      <c r="R15" s="51">
        <f t="shared" si="20"/>
        <v>0</v>
      </c>
      <c r="S15" s="51">
        <f t="shared" si="20"/>
        <v>0</v>
      </c>
      <c r="T15" s="51">
        <f t="shared" si="20"/>
        <v>0</v>
      </c>
      <c r="U15" s="52">
        <f t="shared" si="20"/>
        <v>0</v>
      </c>
      <c r="V15" s="52">
        <f t="shared" si="20"/>
        <v>0</v>
      </c>
      <c r="W15" s="53">
        <f t="shared" si="20"/>
        <v>0</v>
      </c>
    </row>
    <row r="16" spans="1:23" ht="27" customHeight="1" thickBot="1" x14ac:dyDescent="0.3">
      <c r="A16" s="65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9"/>
    </row>
    <row r="17" spans="1:23" ht="31.5" customHeight="1" x14ac:dyDescent="0.25">
      <c r="A17" s="59"/>
      <c r="B17" s="46"/>
      <c r="C17" s="46"/>
      <c r="D17" s="46"/>
      <c r="E17" s="60"/>
      <c r="F17" s="75" t="s">
        <v>15</v>
      </c>
      <c r="G17" s="76"/>
      <c r="H17" s="46"/>
      <c r="I17" s="77" t="s">
        <v>45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9"/>
      <c r="U17" s="59"/>
      <c r="V17" s="61"/>
      <c r="W17" s="62"/>
    </row>
    <row r="18" spans="1:23" ht="114" customHeight="1" x14ac:dyDescent="0.25">
      <c r="A18" s="22" t="s">
        <v>0</v>
      </c>
      <c r="B18" s="22" t="s">
        <v>1</v>
      </c>
      <c r="C18" s="22" t="s">
        <v>2</v>
      </c>
      <c r="D18" s="22" t="s">
        <v>37</v>
      </c>
      <c r="E18" s="22"/>
      <c r="F18" s="22" t="s">
        <v>16</v>
      </c>
      <c r="G18" s="2" t="s">
        <v>17</v>
      </c>
      <c r="H18" s="22"/>
      <c r="I18" s="27" t="s">
        <v>27</v>
      </c>
      <c r="J18" s="27" t="s">
        <v>27</v>
      </c>
      <c r="K18" s="27" t="s">
        <v>27</v>
      </c>
      <c r="L18" s="27" t="s">
        <v>27</v>
      </c>
      <c r="M18" s="27" t="s">
        <v>27</v>
      </c>
      <c r="N18" s="27" t="s">
        <v>27</v>
      </c>
      <c r="O18" s="27" t="s">
        <v>27</v>
      </c>
      <c r="P18" s="27" t="s">
        <v>27</v>
      </c>
      <c r="Q18" s="27" t="s">
        <v>27</v>
      </c>
      <c r="R18" s="27" t="s">
        <v>27</v>
      </c>
      <c r="S18" s="27" t="s">
        <v>27</v>
      </c>
      <c r="T18" s="27" t="s">
        <v>27</v>
      </c>
      <c r="U18" s="22" t="s">
        <v>38</v>
      </c>
      <c r="V18" s="22"/>
      <c r="W18" s="22" t="s">
        <v>39</v>
      </c>
    </row>
    <row r="19" spans="1:23" ht="31.5" customHeight="1" x14ac:dyDescent="0.25">
      <c r="A19" s="14"/>
      <c r="B19" s="14"/>
      <c r="C19" s="14"/>
      <c r="D19" s="10"/>
      <c r="E19" s="10"/>
      <c r="F19" s="24"/>
      <c r="G19" s="24"/>
      <c r="H19" s="57"/>
      <c r="I19" s="4"/>
      <c r="J19" s="4"/>
      <c r="K19" s="15"/>
      <c r="L19" s="4"/>
      <c r="M19" s="4"/>
      <c r="N19" s="15"/>
      <c r="O19" s="16"/>
      <c r="P19" s="16"/>
      <c r="Q19" s="16"/>
      <c r="R19" s="16"/>
      <c r="S19" s="16"/>
      <c r="T19" s="16"/>
      <c r="U19" s="11">
        <f t="shared" ref="U19:U21" si="21">SUM(I19:T19)</f>
        <v>0</v>
      </c>
      <c r="V19" s="21"/>
      <c r="W19" s="12">
        <f>IF(U19&gt;=300,1,U19/300)</f>
        <v>0</v>
      </c>
    </row>
    <row r="20" spans="1:23" ht="31.5" customHeight="1" x14ac:dyDescent="0.25">
      <c r="A20" s="14"/>
      <c r="B20" s="14"/>
      <c r="C20" s="14"/>
      <c r="D20" s="10"/>
      <c r="E20" s="10"/>
      <c r="F20" s="24"/>
      <c r="G20" s="24"/>
      <c r="H20" s="57"/>
      <c r="I20" s="4"/>
      <c r="J20" s="4"/>
      <c r="K20" s="15"/>
      <c r="L20" s="4"/>
      <c r="M20" s="4"/>
      <c r="N20" s="15"/>
      <c r="O20" s="16"/>
      <c r="P20" s="16"/>
      <c r="Q20" s="16"/>
      <c r="R20" s="16"/>
      <c r="S20" s="16"/>
      <c r="T20" s="16"/>
      <c r="U20" s="11">
        <f t="shared" si="21"/>
        <v>0</v>
      </c>
      <c r="V20" s="21"/>
      <c r="W20" s="12">
        <f t="shared" ref="W20:W21" si="22">IF(U20&gt;=300,1,U20/300)</f>
        <v>0</v>
      </c>
    </row>
    <row r="21" spans="1:23" ht="31.5" customHeight="1" thickBot="1" x14ac:dyDescent="0.3">
      <c r="A21" s="30"/>
      <c r="B21" s="30"/>
      <c r="C21" s="30"/>
      <c r="D21" s="31"/>
      <c r="E21" s="10"/>
      <c r="F21" s="32"/>
      <c r="G21" s="32"/>
      <c r="H21" s="58"/>
      <c r="I21" s="34"/>
      <c r="J21" s="34"/>
      <c r="K21" s="35"/>
      <c r="L21" s="35"/>
      <c r="M21" s="35"/>
      <c r="N21" s="35"/>
      <c r="O21" s="36"/>
      <c r="P21" s="36"/>
      <c r="Q21" s="36"/>
      <c r="R21" s="36"/>
      <c r="S21" s="36"/>
      <c r="T21" s="36"/>
      <c r="U21" s="37">
        <f t="shared" si="21"/>
        <v>0</v>
      </c>
      <c r="V21" s="38"/>
      <c r="W21" s="12">
        <f t="shared" si="22"/>
        <v>0</v>
      </c>
    </row>
    <row r="22" spans="1:23" ht="33" customHeight="1" thickBot="1" x14ac:dyDescent="0.3">
      <c r="A22" s="65" t="s">
        <v>46</v>
      </c>
      <c r="B22" s="66"/>
      <c r="C22" s="66"/>
      <c r="D22" s="66"/>
      <c r="E22" s="66"/>
      <c r="F22" s="66"/>
      <c r="G22" s="66"/>
      <c r="H22" s="67"/>
      <c r="I22" s="51">
        <f t="shared" ref="I22" si="23">SUM(I19:I21)</f>
        <v>0</v>
      </c>
      <c r="J22" s="51">
        <f t="shared" ref="J22" si="24">SUM(J19:J21)</f>
        <v>0</v>
      </c>
      <c r="K22" s="51">
        <f t="shared" ref="K22" si="25">SUM(K19:K21)</f>
        <v>0</v>
      </c>
      <c r="L22" s="51">
        <f t="shared" ref="L22" si="26">SUM(L19:L21)</f>
        <v>0</v>
      </c>
      <c r="M22" s="51">
        <f t="shared" ref="M22" si="27">SUM(M19:M21)</f>
        <v>0</v>
      </c>
      <c r="N22" s="51">
        <f t="shared" ref="N22" si="28">SUM(N19:N21)</f>
        <v>0</v>
      </c>
      <c r="O22" s="51">
        <f t="shared" ref="O22" si="29">SUM(O19:O21)</f>
        <v>0</v>
      </c>
      <c r="P22" s="51">
        <f t="shared" ref="P22" si="30">SUM(P19:P21)</f>
        <v>0</v>
      </c>
      <c r="Q22" s="51">
        <f t="shared" ref="Q22" si="31">SUM(Q19:Q21)</f>
        <v>0</v>
      </c>
      <c r="R22" s="51">
        <f t="shared" ref="R22" si="32">SUM(R19:R21)</f>
        <v>0</v>
      </c>
      <c r="S22" s="51">
        <f t="shared" ref="S22" si="33">SUM(S19:S21)</f>
        <v>0</v>
      </c>
      <c r="T22" s="51">
        <f t="shared" ref="T22" si="34">SUM(T19:T21)</f>
        <v>0</v>
      </c>
      <c r="U22" s="52">
        <f t="shared" ref="U22" si="35">SUM(U19:U21)</f>
        <v>0</v>
      </c>
      <c r="V22" s="52"/>
      <c r="W22" s="53">
        <f t="shared" ref="W22" si="36">SUM(W19:W21)</f>
        <v>0</v>
      </c>
    </row>
    <row r="23" spans="1:23" ht="19.5" customHeight="1" thickBot="1" x14ac:dyDescent="0.3">
      <c r="A23" s="65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9"/>
    </row>
    <row r="24" spans="1:23" ht="16.5" thickBot="1" x14ac:dyDescent="0.3">
      <c r="A24" s="65" t="s">
        <v>32</v>
      </c>
      <c r="B24" s="66"/>
      <c r="C24" s="66"/>
      <c r="D24" s="66"/>
      <c r="E24" s="66"/>
      <c r="F24" s="66"/>
      <c r="G24" s="66"/>
      <c r="H24" s="67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3">
        <f>W7</f>
        <v>0</v>
      </c>
    </row>
    <row r="25" spans="1:23" ht="16.5" thickBot="1" x14ac:dyDescent="0.3">
      <c r="A25" s="65" t="s">
        <v>33</v>
      </c>
      <c r="B25" s="66"/>
      <c r="C25" s="66"/>
      <c r="D25" s="66"/>
      <c r="E25" s="66"/>
      <c r="F25" s="66"/>
      <c r="G25" s="66"/>
      <c r="H25" s="67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3">
        <f>W11</f>
        <v>0</v>
      </c>
    </row>
    <row r="26" spans="1:23" ht="16.5" thickBot="1" x14ac:dyDescent="0.3">
      <c r="A26" s="65" t="s">
        <v>34</v>
      </c>
      <c r="B26" s="66"/>
      <c r="C26" s="66"/>
      <c r="D26" s="66"/>
      <c r="E26" s="66"/>
      <c r="F26" s="66"/>
      <c r="G26" s="66"/>
      <c r="H26" s="67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3">
        <f>W15</f>
        <v>0</v>
      </c>
    </row>
    <row r="27" spans="1:23" ht="16.5" thickBot="1" x14ac:dyDescent="0.3">
      <c r="A27" s="65" t="str">
        <f>A22</f>
        <v>ΣΥΝΟΛΟ ΕΜΕ ΕΡΓΑΤΩΝ ΓΗΣ</v>
      </c>
      <c r="B27" s="66"/>
      <c r="C27" s="66"/>
      <c r="D27" s="66"/>
      <c r="E27" s="66"/>
      <c r="F27" s="66"/>
      <c r="G27" s="66"/>
      <c r="H27" s="67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3">
        <f>W22</f>
        <v>0</v>
      </c>
    </row>
    <row r="28" spans="1:23" ht="16.5" thickBot="1" x14ac:dyDescent="0.3">
      <c r="A28" s="65" t="s">
        <v>35</v>
      </c>
      <c r="B28" s="66"/>
      <c r="C28" s="66"/>
      <c r="D28" s="66"/>
      <c r="E28" s="66"/>
      <c r="F28" s="66"/>
      <c r="G28" s="66"/>
      <c r="H28" s="67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3">
        <f t="shared" ref="W28" si="37">SUM(W24:W26)</f>
        <v>0</v>
      </c>
    </row>
    <row r="30" spans="1:23" x14ac:dyDescent="0.25">
      <c r="H30" s="2"/>
    </row>
    <row r="31" spans="1:23" x14ac:dyDescent="0.25">
      <c r="D31" s="13" t="s">
        <v>24</v>
      </c>
      <c r="E31" s="13"/>
      <c r="H31" s="2"/>
    </row>
    <row r="32" spans="1:23" x14ac:dyDescent="0.25">
      <c r="D32" s="64" t="s">
        <v>26</v>
      </c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</row>
    <row r="33" spans="4:22" x14ac:dyDescent="0.25">
      <c r="D33" s="64" t="s">
        <v>23</v>
      </c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</row>
    <row r="34" spans="4:22" x14ac:dyDescent="0.25">
      <c r="D34" s="64" t="s">
        <v>13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4:22" x14ac:dyDescent="0.25">
      <c r="D35" s="64" t="s">
        <v>11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</row>
    <row r="36" spans="4:22" x14ac:dyDescent="0.25">
      <c r="D36" s="64" t="s">
        <v>12</v>
      </c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</row>
    <row r="37" spans="4:22" x14ac:dyDescent="0.25">
      <c r="D37" s="82" t="s">
        <v>9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</row>
    <row r="38" spans="4:22" x14ac:dyDescent="0.25">
      <c r="D38" s="82" t="s">
        <v>10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</row>
    <row r="39" spans="4:22" x14ac:dyDescent="0.25">
      <c r="D39" s="29" t="s">
        <v>40</v>
      </c>
      <c r="H39" s="2"/>
      <c r="S39" s="1"/>
    </row>
    <row r="40" spans="4:22" ht="23.25" customHeight="1" x14ac:dyDescent="0.25">
      <c r="D40" s="63" t="s">
        <v>41</v>
      </c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</row>
    <row r="41" spans="4:22" x14ac:dyDescent="0.25">
      <c r="D41" s="68" t="s">
        <v>47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</row>
  </sheetData>
  <mergeCells count="25">
    <mergeCell ref="A1:W1"/>
    <mergeCell ref="A26:H26"/>
    <mergeCell ref="A28:H28"/>
    <mergeCell ref="D38:U38"/>
    <mergeCell ref="D33:U33"/>
    <mergeCell ref="D34:U34"/>
    <mergeCell ref="D35:V35"/>
    <mergeCell ref="D36:U36"/>
    <mergeCell ref="D37:U37"/>
    <mergeCell ref="D40:U40"/>
    <mergeCell ref="A27:H27"/>
    <mergeCell ref="D41:U41"/>
    <mergeCell ref="A23:W23"/>
    <mergeCell ref="I2:T2"/>
    <mergeCell ref="D32:U32"/>
    <mergeCell ref="F2:G2"/>
    <mergeCell ref="A7:G7"/>
    <mergeCell ref="A11:G11"/>
    <mergeCell ref="A15:G15"/>
    <mergeCell ref="F17:G17"/>
    <mergeCell ref="I17:T17"/>
    <mergeCell ref="A22:H22"/>
    <mergeCell ref="A24:H24"/>
    <mergeCell ref="A25:H25"/>
    <mergeCell ref="A16:W1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5"/>
  <sheetViews>
    <sheetView zoomScaleNormal="100" workbookViewId="0">
      <selection activeCell="H3" sqref="H3"/>
    </sheetView>
  </sheetViews>
  <sheetFormatPr defaultRowHeight="15.75" x14ac:dyDescent="0.25"/>
  <cols>
    <col min="1" max="1" width="5.42578125" style="2" customWidth="1"/>
    <col min="2" max="2" width="6.140625" style="2" customWidth="1"/>
    <col min="3" max="3" width="8.140625" style="2" customWidth="1"/>
    <col min="4" max="4" width="37" style="2" customWidth="1"/>
    <col min="5" max="5" width="21" style="2" customWidth="1"/>
    <col min="6" max="6" width="11.5703125" style="2" customWidth="1"/>
    <col min="7" max="7" width="11.85546875" style="2" bestFit="1" customWidth="1"/>
    <col min="8" max="8" width="16" style="3" customWidth="1"/>
    <col min="9" max="9" width="6.5703125" style="2" bestFit="1" customWidth="1"/>
    <col min="10" max="10" width="6.28515625" style="2" bestFit="1" customWidth="1"/>
    <col min="11" max="11" width="6" style="2" bestFit="1" customWidth="1"/>
    <col min="12" max="12" width="6.85546875" style="2" bestFit="1" customWidth="1"/>
    <col min="13" max="13" width="7.140625" style="2" bestFit="1" customWidth="1"/>
    <col min="14" max="14" width="6.5703125" style="2" bestFit="1" customWidth="1"/>
    <col min="15" max="15" width="6.7109375" style="2" bestFit="1" customWidth="1"/>
    <col min="16" max="17" width="7" style="2" bestFit="1" customWidth="1"/>
    <col min="18" max="18" width="6.42578125" style="2" bestFit="1" customWidth="1"/>
    <col min="19" max="19" width="6.28515625" style="2" bestFit="1" customWidth="1"/>
    <col min="20" max="20" width="6.42578125" style="2" bestFit="1" customWidth="1"/>
    <col min="21" max="21" width="12.85546875" style="2" customWidth="1"/>
    <col min="22" max="22" width="17" style="2" customWidth="1"/>
    <col min="23" max="23" width="21.5703125" style="2" customWidth="1"/>
    <col min="24" max="16384" width="9.140625" style="2"/>
  </cols>
  <sheetData>
    <row r="1" spans="1:23" ht="34.5" customHeight="1" x14ac:dyDescent="0.25">
      <c r="A1" s="80" t="s">
        <v>28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</row>
    <row r="2" spans="1:23" ht="31.5" x14ac:dyDescent="0.25">
      <c r="B2" s="16"/>
      <c r="C2" s="16"/>
      <c r="D2" s="16"/>
      <c r="E2" s="28"/>
      <c r="F2" s="73" t="s">
        <v>15</v>
      </c>
      <c r="G2" s="74"/>
      <c r="H2" s="16"/>
      <c r="I2" s="70" t="s">
        <v>36</v>
      </c>
      <c r="J2" s="71"/>
      <c r="K2" s="71"/>
      <c r="L2" s="71"/>
      <c r="M2" s="71"/>
      <c r="N2" s="71"/>
      <c r="O2" s="71"/>
      <c r="P2" s="71"/>
      <c r="Q2" s="71"/>
      <c r="R2" s="71"/>
      <c r="S2" s="71"/>
      <c r="T2" s="72"/>
      <c r="W2" s="23" t="s">
        <v>14</v>
      </c>
    </row>
    <row r="3" spans="1:23" ht="116.25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30</v>
      </c>
      <c r="F3" s="22" t="s">
        <v>16</v>
      </c>
      <c r="G3" s="2" t="s">
        <v>17</v>
      </c>
      <c r="H3" s="22" t="s">
        <v>4</v>
      </c>
      <c r="I3" s="27" t="s">
        <v>27</v>
      </c>
      <c r="J3" s="27" t="s">
        <v>27</v>
      </c>
      <c r="K3" s="27" t="s">
        <v>27</v>
      </c>
      <c r="L3" s="27" t="s">
        <v>27</v>
      </c>
      <c r="M3" s="27" t="s">
        <v>27</v>
      </c>
      <c r="N3" s="27" t="s">
        <v>27</v>
      </c>
      <c r="O3" s="27" t="s">
        <v>27</v>
      </c>
      <c r="P3" s="27" t="s">
        <v>27</v>
      </c>
      <c r="Q3" s="27" t="s">
        <v>27</v>
      </c>
      <c r="R3" s="27" t="s">
        <v>27</v>
      </c>
      <c r="S3" s="27" t="s">
        <v>27</v>
      </c>
      <c r="T3" s="27" t="s">
        <v>27</v>
      </c>
      <c r="U3" s="22" t="s">
        <v>25</v>
      </c>
      <c r="V3" s="22" t="s">
        <v>5</v>
      </c>
      <c r="W3" s="22" t="s">
        <v>6</v>
      </c>
    </row>
    <row r="4" spans="1:23" ht="31.5" customHeight="1" x14ac:dyDescent="0.25">
      <c r="A4" s="14">
        <v>1</v>
      </c>
      <c r="B4" s="14"/>
      <c r="C4" s="14"/>
      <c r="D4" s="10" t="s">
        <v>18</v>
      </c>
      <c r="E4" s="10" t="s">
        <v>29</v>
      </c>
      <c r="F4" s="24">
        <v>42309</v>
      </c>
      <c r="G4" s="24">
        <v>42528</v>
      </c>
      <c r="H4" s="7">
        <v>8</v>
      </c>
      <c r="I4" s="4">
        <v>25</v>
      </c>
      <c r="J4" s="4">
        <v>25</v>
      </c>
      <c r="K4" s="15">
        <v>25</v>
      </c>
      <c r="L4" s="4">
        <v>25</v>
      </c>
      <c r="M4" s="4">
        <v>25</v>
      </c>
      <c r="N4" s="15">
        <v>25</v>
      </c>
      <c r="O4" s="16">
        <v>25</v>
      </c>
      <c r="P4" s="16">
        <v>5</v>
      </c>
      <c r="Q4" s="16"/>
      <c r="R4" s="16"/>
      <c r="S4" s="16"/>
      <c r="T4" s="16"/>
      <c r="U4" s="11">
        <f t="shared" ref="U4:U5" si="0">SUM(I4:T4)</f>
        <v>180</v>
      </c>
      <c r="V4" s="21" t="str">
        <f t="shared" ref="V4:V5" si="1">IF(H4&lt;8,H4*U4,"")</f>
        <v/>
      </c>
      <c r="W4" s="12">
        <f t="shared" ref="W4:W5" si="2">IF(H4&lt;8,IF(V4&gt;=2080,1,V4/2080),IF(U4&gt;=300,1,U4/300))</f>
        <v>0.6</v>
      </c>
    </row>
    <row r="5" spans="1:23" ht="31.5" customHeight="1" thickBot="1" x14ac:dyDescent="0.3">
      <c r="A5" s="14">
        <v>2</v>
      </c>
      <c r="B5" s="14"/>
      <c r="C5" s="14"/>
      <c r="D5" s="10" t="s">
        <v>19</v>
      </c>
      <c r="E5" s="10" t="s">
        <v>29</v>
      </c>
      <c r="F5" s="24">
        <v>42309</v>
      </c>
      <c r="G5" s="24">
        <v>42643</v>
      </c>
      <c r="H5" s="7">
        <v>4</v>
      </c>
      <c r="I5" s="4">
        <v>22</v>
      </c>
      <c r="J5" s="4">
        <v>22</v>
      </c>
      <c r="K5" s="4">
        <v>22</v>
      </c>
      <c r="L5" s="4">
        <v>22</v>
      </c>
      <c r="M5" s="4">
        <v>22</v>
      </c>
      <c r="N5" s="4">
        <v>22</v>
      </c>
      <c r="O5" s="4">
        <v>22</v>
      </c>
      <c r="P5" s="4">
        <v>22</v>
      </c>
      <c r="Q5" s="4">
        <v>22</v>
      </c>
      <c r="R5" s="4">
        <v>22</v>
      </c>
      <c r="S5" s="4">
        <v>22</v>
      </c>
      <c r="T5" s="4">
        <v>22</v>
      </c>
      <c r="U5" s="11">
        <f t="shared" si="0"/>
        <v>264</v>
      </c>
      <c r="V5" s="21">
        <f t="shared" si="1"/>
        <v>1056</v>
      </c>
      <c r="W5" s="12">
        <f t="shared" si="2"/>
        <v>0.50769230769230766</v>
      </c>
    </row>
    <row r="6" spans="1:23" ht="27" customHeight="1" thickBot="1" x14ac:dyDescent="0.3">
      <c r="A6" s="65" t="s">
        <v>32</v>
      </c>
      <c r="B6" s="66"/>
      <c r="C6" s="66"/>
      <c r="D6" s="66"/>
      <c r="E6" s="66"/>
      <c r="F6" s="66"/>
      <c r="G6" s="67"/>
      <c r="H6" s="50"/>
      <c r="I6" s="51">
        <f t="shared" ref="I6:W6" si="3">SUM(I4:I5)</f>
        <v>47</v>
      </c>
      <c r="J6" s="51">
        <f t="shared" si="3"/>
        <v>47</v>
      </c>
      <c r="K6" s="51">
        <f t="shared" si="3"/>
        <v>47</v>
      </c>
      <c r="L6" s="51">
        <f t="shared" si="3"/>
        <v>47</v>
      </c>
      <c r="M6" s="51">
        <f t="shared" si="3"/>
        <v>47</v>
      </c>
      <c r="N6" s="51">
        <f t="shared" si="3"/>
        <v>47</v>
      </c>
      <c r="O6" s="51">
        <f t="shared" si="3"/>
        <v>47</v>
      </c>
      <c r="P6" s="51">
        <f t="shared" si="3"/>
        <v>27</v>
      </c>
      <c r="Q6" s="51">
        <f t="shared" si="3"/>
        <v>22</v>
      </c>
      <c r="R6" s="51">
        <f t="shared" si="3"/>
        <v>22</v>
      </c>
      <c r="S6" s="51">
        <f t="shared" si="3"/>
        <v>22</v>
      </c>
      <c r="T6" s="51">
        <f t="shared" si="3"/>
        <v>22</v>
      </c>
      <c r="U6" s="52">
        <f t="shared" si="3"/>
        <v>444</v>
      </c>
      <c r="V6" s="52">
        <f t="shared" si="3"/>
        <v>1056</v>
      </c>
      <c r="W6" s="53">
        <f t="shared" si="3"/>
        <v>1.1076923076923078</v>
      </c>
    </row>
    <row r="7" spans="1:23" ht="31.5" customHeight="1" x14ac:dyDescent="0.25">
      <c r="A7" s="5" t="s">
        <v>7</v>
      </c>
      <c r="B7" s="5"/>
      <c r="C7" s="5"/>
      <c r="D7" s="6" t="s">
        <v>20</v>
      </c>
      <c r="E7" s="6" t="s">
        <v>31</v>
      </c>
      <c r="F7" s="25">
        <v>42309</v>
      </c>
      <c r="G7" s="25">
        <v>42490</v>
      </c>
      <c r="H7" s="7">
        <v>8</v>
      </c>
      <c r="I7" s="17">
        <v>25</v>
      </c>
      <c r="J7" s="17">
        <v>25</v>
      </c>
      <c r="K7" s="17">
        <v>25</v>
      </c>
      <c r="L7" s="17">
        <v>25</v>
      </c>
      <c r="M7" s="17">
        <v>25</v>
      </c>
      <c r="N7" s="17">
        <v>25</v>
      </c>
      <c r="O7" s="17"/>
      <c r="P7" s="17"/>
      <c r="Q7" s="17"/>
      <c r="R7" s="17"/>
      <c r="S7" s="17"/>
      <c r="T7" s="17"/>
      <c r="U7" s="47">
        <f t="shared" ref="U7:U9" si="4">SUM(I7:T7)</f>
        <v>150</v>
      </c>
      <c r="V7" s="48" t="str">
        <f t="shared" ref="V7:V9" si="5">IF(H7&lt;8,H7*U7,"")</f>
        <v/>
      </c>
      <c r="W7" s="49">
        <f t="shared" ref="W7:W9" si="6">IF(H7&lt;8,IF(V7&gt;=2080,1,V7/2080),IF(U7&gt;=300,1,U7/300))</f>
        <v>0.5</v>
      </c>
    </row>
    <row r="8" spans="1:23" ht="31.5" customHeight="1" x14ac:dyDescent="0.25">
      <c r="A8" s="8" t="s">
        <v>8</v>
      </c>
      <c r="B8" s="8"/>
      <c r="C8" s="8"/>
      <c r="D8" s="9" t="s">
        <v>20</v>
      </c>
      <c r="E8" s="9" t="s">
        <v>31</v>
      </c>
      <c r="F8" s="26">
        <v>42491</v>
      </c>
      <c r="G8" s="26">
        <v>42581</v>
      </c>
      <c r="H8" s="7">
        <v>4</v>
      </c>
      <c r="I8" s="18"/>
      <c r="J8" s="18"/>
      <c r="K8" s="19"/>
      <c r="L8" s="20"/>
      <c r="M8" s="20"/>
      <c r="N8" s="20"/>
      <c r="O8" s="19">
        <v>22</v>
      </c>
      <c r="P8" s="19">
        <v>21</v>
      </c>
      <c r="Q8" s="19">
        <v>20</v>
      </c>
      <c r="R8" s="20"/>
      <c r="S8" s="20"/>
      <c r="T8" s="20"/>
      <c r="U8" s="11">
        <f t="shared" si="4"/>
        <v>63</v>
      </c>
      <c r="V8" s="21">
        <f t="shared" si="5"/>
        <v>252</v>
      </c>
      <c r="W8" s="12">
        <f t="shared" si="6"/>
        <v>0.12115384615384615</v>
      </c>
    </row>
    <row r="9" spans="1:23" ht="31.5" customHeight="1" thickBot="1" x14ac:dyDescent="0.3">
      <c r="A9" s="14">
        <v>4</v>
      </c>
      <c r="B9" s="14"/>
      <c r="C9" s="14"/>
      <c r="D9" s="10" t="s">
        <v>21</v>
      </c>
      <c r="E9" s="10" t="s">
        <v>31</v>
      </c>
      <c r="F9" s="24">
        <v>42309</v>
      </c>
      <c r="G9" s="24">
        <v>42673</v>
      </c>
      <c r="H9" s="7">
        <v>8</v>
      </c>
      <c r="I9" s="4">
        <v>26</v>
      </c>
      <c r="J9" s="4">
        <v>26</v>
      </c>
      <c r="K9" s="4">
        <v>26</v>
      </c>
      <c r="L9" s="4">
        <v>26</v>
      </c>
      <c r="M9" s="4">
        <v>26</v>
      </c>
      <c r="N9" s="4">
        <v>26</v>
      </c>
      <c r="O9" s="4">
        <v>26</v>
      </c>
      <c r="P9" s="4">
        <v>26</v>
      </c>
      <c r="Q9" s="4">
        <v>26</v>
      </c>
      <c r="R9" s="4">
        <v>26</v>
      </c>
      <c r="S9" s="4">
        <v>26</v>
      </c>
      <c r="T9" s="4">
        <v>26</v>
      </c>
      <c r="U9" s="37">
        <f t="shared" si="4"/>
        <v>312</v>
      </c>
      <c r="V9" s="38" t="str">
        <f t="shared" si="5"/>
        <v/>
      </c>
      <c r="W9" s="39">
        <f t="shared" si="6"/>
        <v>1</v>
      </c>
    </row>
    <row r="10" spans="1:23" ht="27" customHeight="1" thickBot="1" x14ac:dyDescent="0.3">
      <c r="A10" s="65" t="s">
        <v>33</v>
      </c>
      <c r="B10" s="66"/>
      <c r="C10" s="66"/>
      <c r="D10" s="66"/>
      <c r="E10" s="66"/>
      <c r="F10" s="66"/>
      <c r="G10" s="67"/>
      <c r="H10" s="50"/>
      <c r="I10" s="51">
        <f t="shared" ref="I10:W10" si="7">SUM(I7:I9)</f>
        <v>51</v>
      </c>
      <c r="J10" s="51">
        <f t="shared" si="7"/>
        <v>51</v>
      </c>
      <c r="K10" s="51">
        <f t="shared" si="7"/>
        <v>51</v>
      </c>
      <c r="L10" s="51">
        <f t="shared" si="7"/>
        <v>51</v>
      </c>
      <c r="M10" s="51">
        <f t="shared" si="7"/>
        <v>51</v>
      </c>
      <c r="N10" s="51">
        <f t="shared" si="7"/>
        <v>51</v>
      </c>
      <c r="O10" s="51">
        <f t="shared" si="7"/>
        <v>48</v>
      </c>
      <c r="P10" s="51">
        <f t="shared" si="7"/>
        <v>47</v>
      </c>
      <c r="Q10" s="51">
        <f t="shared" si="7"/>
        <v>46</v>
      </c>
      <c r="R10" s="51">
        <f t="shared" si="7"/>
        <v>26</v>
      </c>
      <c r="S10" s="51">
        <f t="shared" si="7"/>
        <v>26</v>
      </c>
      <c r="T10" s="51">
        <f t="shared" si="7"/>
        <v>26</v>
      </c>
      <c r="U10" s="52">
        <f t="shared" si="7"/>
        <v>525</v>
      </c>
      <c r="V10" s="52">
        <f t="shared" si="7"/>
        <v>252</v>
      </c>
      <c r="W10" s="53">
        <f t="shared" si="7"/>
        <v>1.6211538461538462</v>
      </c>
    </row>
    <row r="11" spans="1:23" ht="31.5" customHeight="1" thickBot="1" x14ac:dyDescent="0.3">
      <c r="A11" s="14">
        <v>5</v>
      </c>
      <c r="B11" s="14"/>
      <c r="C11" s="14"/>
      <c r="D11" s="10" t="s">
        <v>22</v>
      </c>
      <c r="E11" s="10"/>
      <c r="F11" s="24">
        <v>42339</v>
      </c>
      <c r="G11" s="24">
        <v>42643</v>
      </c>
      <c r="H11" s="7">
        <v>3</v>
      </c>
      <c r="I11" s="4"/>
      <c r="J11" s="4">
        <v>18</v>
      </c>
      <c r="K11" s="15">
        <v>11</v>
      </c>
      <c r="L11" s="15">
        <v>9</v>
      </c>
      <c r="M11" s="15">
        <v>22</v>
      </c>
      <c r="N11" s="15">
        <v>5</v>
      </c>
      <c r="O11" s="16">
        <v>13</v>
      </c>
      <c r="P11" s="16">
        <v>22</v>
      </c>
      <c r="Q11" s="16">
        <v>22</v>
      </c>
      <c r="R11" s="16">
        <v>22</v>
      </c>
      <c r="S11" s="16">
        <v>8</v>
      </c>
      <c r="T11" s="16"/>
      <c r="U11" s="47">
        <f t="shared" ref="U11" si="8">SUM(I11:T11)</f>
        <v>152</v>
      </c>
      <c r="V11" s="48">
        <f t="shared" ref="V11" si="9">IF(H11&lt;8,H11*U11,"")</f>
        <v>456</v>
      </c>
      <c r="W11" s="49">
        <f t="shared" ref="W11" si="10">IF(H11&lt;8,IF(V11&gt;=2080,1,V11/2080),IF(U11&gt;=300,1,U11/300))</f>
        <v>0.21923076923076923</v>
      </c>
    </row>
    <row r="12" spans="1:23" ht="27" customHeight="1" thickBot="1" x14ac:dyDescent="0.3">
      <c r="A12" s="65" t="s">
        <v>34</v>
      </c>
      <c r="B12" s="66"/>
      <c r="C12" s="66"/>
      <c r="D12" s="66"/>
      <c r="E12" s="66"/>
      <c r="F12" s="66"/>
      <c r="G12" s="67"/>
      <c r="H12" s="50"/>
      <c r="I12" s="51">
        <f t="shared" ref="I12:W12" si="11">SUM(I11:I11)</f>
        <v>0</v>
      </c>
      <c r="J12" s="51">
        <f t="shared" si="11"/>
        <v>18</v>
      </c>
      <c r="K12" s="51">
        <f t="shared" si="11"/>
        <v>11</v>
      </c>
      <c r="L12" s="51">
        <f t="shared" si="11"/>
        <v>9</v>
      </c>
      <c r="M12" s="51">
        <f t="shared" si="11"/>
        <v>22</v>
      </c>
      <c r="N12" s="51">
        <f t="shared" si="11"/>
        <v>5</v>
      </c>
      <c r="O12" s="51">
        <f t="shared" si="11"/>
        <v>13</v>
      </c>
      <c r="P12" s="51">
        <f t="shared" si="11"/>
        <v>22</v>
      </c>
      <c r="Q12" s="51">
        <f t="shared" si="11"/>
        <v>22</v>
      </c>
      <c r="R12" s="51">
        <f t="shared" si="11"/>
        <v>22</v>
      </c>
      <c r="S12" s="51">
        <f t="shared" si="11"/>
        <v>8</v>
      </c>
      <c r="T12" s="51">
        <f t="shared" si="11"/>
        <v>0</v>
      </c>
      <c r="U12" s="52">
        <f t="shared" si="11"/>
        <v>152</v>
      </c>
      <c r="V12" s="52">
        <f t="shared" si="11"/>
        <v>456</v>
      </c>
      <c r="W12" s="53">
        <f t="shared" si="11"/>
        <v>0.21923076923076923</v>
      </c>
    </row>
    <row r="13" spans="1:23" ht="31.5" customHeight="1" x14ac:dyDescent="0.25">
      <c r="A13" s="55"/>
      <c r="B13" s="16"/>
      <c r="C13" s="16"/>
      <c r="D13" s="16"/>
      <c r="E13" s="28"/>
      <c r="F13" s="73" t="s">
        <v>15</v>
      </c>
      <c r="G13" s="74"/>
      <c r="H13" s="16"/>
      <c r="I13" s="70" t="s">
        <v>45</v>
      </c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  <c r="U13" s="55"/>
      <c r="V13" s="56"/>
      <c r="W13" s="23"/>
    </row>
    <row r="14" spans="1:23" ht="114" customHeight="1" x14ac:dyDescent="0.25">
      <c r="A14" s="22" t="s">
        <v>0</v>
      </c>
      <c r="B14" s="22" t="s">
        <v>1</v>
      </c>
      <c r="C14" s="22" t="s">
        <v>2</v>
      </c>
      <c r="D14" s="22" t="s">
        <v>37</v>
      </c>
      <c r="E14" s="22"/>
      <c r="F14" s="22" t="s">
        <v>16</v>
      </c>
      <c r="G14" s="2" t="s">
        <v>17</v>
      </c>
      <c r="H14" s="22"/>
      <c r="I14" s="27" t="s">
        <v>27</v>
      </c>
      <c r="J14" s="27" t="s">
        <v>27</v>
      </c>
      <c r="K14" s="27" t="s">
        <v>27</v>
      </c>
      <c r="L14" s="27" t="s">
        <v>27</v>
      </c>
      <c r="M14" s="27" t="s">
        <v>27</v>
      </c>
      <c r="N14" s="27" t="s">
        <v>27</v>
      </c>
      <c r="O14" s="27" t="s">
        <v>27</v>
      </c>
      <c r="P14" s="27" t="s">
        <v>27</v>
      </c>
      <c r="Q14" s="27" t="s">
        <v>27</v>
      </c>
      <c r="R14" s="27" t="s">
        <v>27</v>
      </c>
      <c r="S14" s="27" t="s">
        <v>27</v>
      </c>
      <c r="T14" s="27" t="s">
        <v>27</v>
      </c>
      <c r="U14" s="22" t="s">
        <v>38</v>
      </c>
      <c r="V14" s="22"/>
      <c r="W14" s="22" t="s">
        <v>39</v>
      </c>
    </row>
    <row r="15" spans="1:23" ht="31.5" customHeight="1" thickBot="1" x14ac:dyDescent="0.3">
      <c r="A15" s="14">
        <v>6</v>
      </c>
      <c r="B15" s="14"/>
      <c r="C15" s="14"/>
      <c r="D15" s="10" t="s">
        <v>43</v>
      </c>
      <c r="E15" s="10"/>
      <c r="F15" s="24" t="s">
        <v>44</v>
      </c>
      <c r="G15" s="24">
        <v>42520</v>
      </c>
      <c r="H15" s="57"/>
      <c r="I15" s="4"/>
      <c r="J15" s="4"/>
      <c r="K15" s="15">
        <v>10</v>
      </c>
      <c r="L15" s="4">
        <v>8</v>
      </c>
      <c r="M15" s="4">
        <v>5</v>
      </c>
      <c r="N15" s="15">
        <v>11</v>
      </c>
      <c r="O15" s="16">
        <v>13</v>
      </c>
      <c r="P15" s="16"/>
      <c r="Q15" s="16"/>
      <c r="R15" s="16"/>
      <c r="S15" s="16"/>
      <c r="T15" s="16"/>
      <c r="U15" s="11">
        <f t="shared" ref="U15" si="12">SUM(I15:T15)</f>
        <v>47</v>
      </c>
      <c r="V15" s="21"/>
      <c r="W15" s="12">
        <f>IF(U15&gt;=300,1,U15/300)</f>
        <v>0.15666666666666668</v>
      </c>
    </row>
    <row r="16" spans="1:23" ht="33" customHeight="1" thickBot="1" x14ac:dyDescent="0.3">
      <c r="A16" s="65" t="s">
        <v>46</v>
      </c>
      <c r="B16" s="66"/>
      <c r="C16" s="66"/>
      <c r="D16" s="66"/>
      <c r="E16" s="66"/>
      <c r="F16" s="66"/>
      <c r="G16" s="66"/>
      <c r="H16" s="67"/>
      <c r="I16" s="51">
        <f t="shared" ref="I16:W16" si="13">SUM(I15:I15)</f>
        <v>0</v>
      </c>
      <c r="J16" s="51">
        <f t="shared" si="13"/>
        <v>0</v>
      </c>
      <c r="K16" s="51">
        <f t="shared" si="13"/>
        <v>10</v>
      </c>
      <c r="L16" s="51">
        <f t="shared" si="13"/>
        <v>8</v>
      </c>
      <c r="M16" s="51">
        <f t="shared" si="13"/>
        <v>5</v>
      </c>
      <c r="N16" s="51">
        <f t="shared" si="13"/>
        <v>11</v>
      </c>
      <c r="O16" s="51">
        <f t="shared" si="13"/>
        <v>13</v>
      </c>
      <c r="P16" s="51">
        <f t="shared" si="13"/>
        <v>0</v>
      </c>
      <c r="Q16" s="51">
        <f t="shared" si="13"/>
        <v>0</v>
      </c>
      <c r="R16" s="51">
        <f t="shared" si="13"/>
        <v>0</v>
      </c>
      <c r="S16" s="51">
        <f t="shared" si="13"/>
        <v>0</v>
      </c>
      <c r="T16" s="51">
        <f t="shared" si="13"/>
        <v>0</v>
      </c>
      <c r="U16" s="52">
        <f t="shared" si="13"/>
        <v>47</v>
      </c>
      <c r="V16" s="52">
        <f t="shared" si="13"/>
        <v>0</v>
      </c>
      <c r="W16" s="53">
        <f t="shared" si="13"/>
        <v>0.15666666666666668</v>
      </c>
    </row>
    <row r="17" spans="1:23" ht="19.5" customHeight="1" thickBot="1" x14ac:dyDescent="0.3">
      <c r="A17" s="65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9"/>
    </row>
    <row r="18" spans="1:23" ht="16.5" thickBot="1" x14ac:dyDescent="0.3">
      <c r="A18" s="65" t="s">
        <v>32</v>
      </c>
      <c r="B18" s="66"/>
      <c r="C18" s="66"/>
      <c r="D18" s="66"/>
      <c r="E18" s="66"/>
      <c r="F18" s="66"/>
      <c r="G18" s="66"/>
      <c r="H18" s="67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3">
        <f>W6</f>
        <v>1.1076923076923078</v>
      </c>
    </row>
    <row r="19" spans="1:23" ht="16.5" thickBot="1" x14ac:dyDescent="0.3">
      <c r="A19" s="65" t="s">
        <v>33</v>
      </c>
      <c r="B19" s="66"/>
      <c r="C19" s="66"/>
      <c r="D19" s="66"/>
      <c r="E19" s="66"/>
      <c r="F19" s="66"/>
      <c r="G19" s="66"/>
      <c r="H19" s="67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3">
        <f>W10</f>
        <v>1.6211538461538462</v>
      </c>
    </row>
    <row r="20" spans="1:23" ht="16.5" thickBot="1" x14ac:dyDescent="0.3">
      <c r="A20" s="65" t="s">
        <v>34</v>
      </c>
      <c r="B20" s="66"/>
      <c r="C20" s="66"/>
      <c r="D20" s="66"/>
      <c r="E20" s="66"/>
      <c r="F20" s="66"/>
      <c r="G20" s="66"/>
      <c r="H20" s="67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3">
        <f>W12</f>
        <v>0.21923076923076923</v>
      </c>
    </row>
    <row r="21" spans="1:23" ht="16.5" thickBot="1" x14ac:dyDescent="0.3">
      <c r="A21" s="65" t="str">
        <f>A16</f>
        <v>ΣΥΝΟΛΟ ΕΜΕ ΕΡΓΑΤΩΝ ΓΗΣ</v>
      </c>
      <c r="B21" s="66"/>
      <c r="C21" s="66"/>
      <c r="D21" s="66"/>
      <c r="E21" s="66"/>
      <c r="F21" s="66"/>
      <c r="G21" s="66"/>
      <c r="H21" s="67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3">
        <f>W16</f>
        <v>0.15666666666666668</v>
      </c>
    </row>
    <row r="22" spans="1:23" ht="16.5" thickBot="1" x14ac:dyDescent="0.3">
      <c r="A22" s="65" t="s">
        <v>35</v>
      </c>
      <c r="B22" s="66"/>
      <c r="C22" s="66"/>
      <c r="D22" s="66"/>
      <c r="E22" s="66"/>
      <c r="F22" s="66"/>
      <c r="G22" s="66"/>
      <c r="H22" s="67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3">
        <f t="shared" ref="W22" si="14">SUM(W18:W20)</f>
        <v>2.9480769230769233</v>
      </c>
    </row>
    <row r="24" spans="1:23" x14ac:dyDescent="0.25">
      <c r="H24" s="2"/>
    </row>
    <row r="25" spans="1:23" x14ac:dyDescent="0.25">
      <c r="D25" s="13" t="s">
        <v>24</v>
      </c>
      <c r="E25" s="13"/>
      <c r="H25" s="2"/>
    </row>
    <row r="26" spans="1:23" x14ac:dyDescent="0.25">
      <c r="D26" s="64" t="s">
        <v>26</v>
      </c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</row>
    <row r="27" spans="1:23" x14ac:dyDescent="0.25">
      <c r="D27" s="64" t="s">
        <v>23</v>
      </c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</row>
    <row r="28" spans="1:23" x14ac:dyDescent="0.25">
      <c r="D28" s="64" t="s">
        <v>13</v>
      </c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</row>
    <row r="29" spans="1:23" x14ac:dyDescent="0.25">
      <c r="D29" s="64" t="s">
        <v>11</v>
      </c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</row>
    <row r="30" spans="1:23" x14ac:dyDescent="0.25">
      <c r="D30" s="64" t="s">
        <v>12</v>
      </c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3" x14ac:dyDescent="0.25">
      <c r="D31" s="82" t="s">
        <v>9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</row>
    <row r="32" spans="1:23" x14ac:dyDescent="0.25">
      <c r="D32" s="82" t="s">
        <v>10</v>
      </c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</row>
    <row r="33" spans="4:21" x14ac:dyDescent="0.25">
      <c r="D33" s="29" t="s">
        <v>40</v>
      </c>
      <c r="H33" s="2"/>
      <c r="S33" s="1"/>
    </row>
    <row r="34" spans="4:21" ht="23.25" customHeight="1" x14ac:dyDescent="0.25">
      <c r="D34" s="63" t="s">
        <v>41</v>
      </c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</row>
    <row r="35" spans="4:21" x14ac:dyDescent="0.25">
      <c r="D35" s="68" t="s">
        <v>42</v>
      </c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</row>
  </sheetData>
  <mergeCells count="24">
    <mergeCell ref="A19:H19"/>
    <mergeCell ref="F2:G2"/>
    <mergeCell ref="I2:T2"/>
    <mergeCell ref="A6:G6"/>
    <mergeCell ref="A10:G10"/>
    <mergeCell ref="A12:G12"/>
    <mergeCell ref="A18:H18"/>
    <mergeCell ref="A1:W1"/>
    <mergeCell ref="F13:G13"/>
    <mergeCell ref="I13:T13"/>
    <mergeCell ref="A16:H16"/>
    <mergeCell ref="A17:W17"/>
    <mergeCell ref="D35:U35"/>
    <mergeCell ref="A20:H20"/>
    <mergeCell ref="A21:H21"/>
    <mergeCell ref="A22:H22"/>
    <mergeCell ref="D26:U26"/>
    <mergeCell ref="D27:U27"/>
    <mergeCell ref="D28:U28"/>
    <mergeCell ref="D29:V29"/>
    <mergeCell ref="D30:U30"/>
    <mergeCell ref="D31:U31"/>
    <mergeCell ref="D32:U32"/>
    <mergeCell ref="D34:U3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ΕΜΕ ΤΕΛΕΥΤΑΙΟΥ 12ΜΗΝΟΥ</vt:lpstr>
      <vt:lpstr>ΠΑΡΑΔΕΙΓΜΑ ΥΠΟΛΟΓΙΣΜΟΥ ΕΜΕ</vt:lpstr>
      <vt:lpstr>'ΕΜΕ ΤΕΛΕΥΤΑΙΟΥ 12ΜΗΝΟΥ'!Print_Area</vt:lpstr>
      <vt:lpstr>'ΠΑΡΑΔΕΙΓΜΑ ΥΠΟΛΟΓΙΣΜΟΥ ΕΜΕ'!Print_Area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2016-11-18T09:13:44Z</cp:lastPrinted>
  <dcterms:created xsi:type="dcterms:W3CDTF">2006-10-17T10:06:23Z</dcterms:created>
  <dcterms:modified xsi:type="dcterms:W3CDTF">2022-10-05T08:55:31Z</dcterms:modified>
</cp:coreProperties>
</file>